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олнение по доходам" sheetId="1" r:id="rId1"/>
  </sheets>
  <definedNames>
    <definedName name="_xlnm.Print_Titles" localSheetId="0">'исполнение по доходам'!$A:$B,'исполнение по доходам'!$8:$8</definedName>
  </definedNames>
  <calcPr fullCalcOnLoad="1"/>
</workbook>
</file>

<file path=xl/sharedStrings.xml><?xml version="1.0" encoding="utf-8"?>
<sst xmlns="http://schemas.openxmlformats.org/spreadsheetml/2006/main" count="108" uniqueCount="106">
  <si>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</si>
  <si>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</si>
  <si>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</si>
  <si>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</si>
  <si>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</si>
  <si>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182 1 01 02010 01 0000 110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</si>
  <si>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</si>
  <si>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</si>
  <si>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</si>
  <si>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</si>
  <si>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182 1 06 00000 00 0000 000</t>
  </si>
  <si>
    <t>Налоги на имущество</t>
  </si>
  <si>
    <t>182 1 06 01030 10 0000 110</t>
  </si>
  <si>
    <t>182 1 06 06013 10 0000 110</t>
  </si>
  <si>
    <t>182 1 06 06023 10 0000 110</t>
  </si>
  <si>
    <t>182 1 06 04012 02 0000 110</t>
  </si>
  <si>
    <t>Транспортный налог с физических лиц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</si>
  <si>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</si>
  <si>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</si>
  <si>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</si>
  <si>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</si>
  <si>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182 1 06 01000 00 0000 110</t>
  </si>
  <si>
    <t>Налог на имущество физических лиц</t>
  </si>
  <si>
    <t>182 1 06 04000 02 0000 110</t>
  </si>
  <si>
    <t>Транспортный налог</t>
  </si>
  <si>
    <t>182 1 06 06010 00 0000 110</t>
  </si>
  <si>
    <t>Земельный налог</t>
  </si>
  <si>
    <t>Итого доходов</t>
  </si>
  <si>
    <t>Код бюджетной классификации</t>
  </si>
  <si>
    <t xml:space="preserve"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</si>
  <si>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</si>
  <si>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</si>
  <si>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</si>
  <si>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</si>
  <si>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</si>
  <si>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доходов:</t>
  </si>
  <si>
    <t xml:space="preserve">Налог на доходы физических  лиц с доходов, полученных в виде дивидендов от долевого участия в деятельности  организаций 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</si>
  <si>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</si>
  <si>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</si>
  <si>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</si>
  <si>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</si>
  <si>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</si>
  <si>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</si>
  <si>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</si>
  <si>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</si>
  <si>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</si>
  <si>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</si>
  <si>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 продажи земельных участков, государственная собственность на которые не разграничена и которые расположенны в границах поселений</t>
  </si>
  <si>
    <t xml:space="preserve">Налог на имущество физических лиц,  взимаемый по ставке, применяемой к объекту налогообложения, расположенному в границах поселения 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</si>
  <si>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</si>
  <si>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</si>
  <si>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</si>
  <si>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</si>
  <si>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</si>
  <si>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</si>
  <si>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000 2 00 00000 00 0000 000</t>
  </si>
  <si>
    <t>000 2 02 01000 00 0000 151</t>
  </si>
  <si>
    <t>000 2 02 02000 00 0000 151</t>
  </si>
  <si>
    <t>000 2 02 03000 00 0000 151</t>
  </si>
  <si>
    <t>303 2 08 00000 00 0000 180</t>
  </si>
  <si>
    <t>303 2 08 05000 10 0000 180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</si>
  <si>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</si>
  <si>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</si>
  <si>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303 2 02 03015 10 0000 151</t>
  </si>
  <si>
    <t>000 2 02 04000 00 0000 151</t>
  </si>
  <si>
    <t>Иные межбюджетные трансферты</t>
  </si>
  <si>
    <t>303 2 02 04999 10 0000 151</t>
  </si>
  <si>
    <t>Иные межбюджетные трансферты из районного бюджета (средства на сбалансированность)</t>
  </si>
  <si>
    <t>Невыясненные поступления, зачисляемые в бюджеты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</si>
  <si>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</si>
  <si>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Дотации на выравнивание бюджетной обеспеченности поселений из регионального Фонда финансовой поддержки</t>
  </si>
  <si>
    <t>Дотации  на выравнивание бюджетной обеспеченности поселений из районного Фонда финансовой поддержки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</si>
  <si>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</si>
  <si>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</si>
  <si>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</si>
  <si>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% исполнения </t>
  </si>
  <si>
    <t>Приложение № 2</t>
  </si>
  <si>
    <t xml:space="preserve"> к решению Совета народных депутатов</t>
  </si>
  <si>
    <t>от</t>
  </si>
  <si>
    <t xml:space="preserve"> муниципального образования</t>
  </si>
  <si>
    <t>План на 2010 год (тыс.руб.)</t>
  </si>
  <si>
    <t>Исполнение                               2010 год (тыс.руб.)</t>
  </si>
  <si>
    <t>037 111 05035 10 0000 120</t>
  </si>
  <si>
    <t>037 1 08 04020 01 0000 110</t>
  </si>
  <si>
    <t>037 1 08 00000 00 0000 000</t>
  </si>
  <si>
    <t>037 1 08 04000 01 0000 110</t>
  </si>
  <si>
    <t>003 1 11 05000 00 0000 120</t>
  </si>
  <si>
    <t>003 1 11 05010 00 0000 120</t>
  </si>
  <si>
    <t>003 1 11 05010 10 0000 120</t>
  </si>
  <si>
    <t>000 1 11 00000 00 0000 000</t>
  </si>
  <si>
    <t>000 1 14 00000 00 0000 430</t>
  </si>
  <si>
    <t>003 1 14 06014 10 0000 430</t>
  </si>
  <si>
    <t>003 1 14 06000 00 0000 430</t>
  </si>
  <si>
    <t>037 1 17 00000 00 0000 000</t>
  </si>
  <si>
    <t>037 1 17 01000 00 0000 180</t>
  </si>
  <si>
    <t>037  1 17 01050 10 0000 180</t>
  </si>
  <si>
    <t>037 1 17 05050 00 0000 180</t>
  </si>
  <si>
    <t>037 1 17 05050 10 0000 180</t>
  </si>
  <si>
    <t>037 2 02 01001 10 0000 151</t>
  </si>
  <si>
    <t>037 2 02 02088 10 0001 151</t>
  </si>
  <si>
    <t>037 2 02 02089 10 0001 151</t>
  </si>
  <si>
    <t>037 2 02 02102 10 0000 151</t>
  </si>
  <si>
    <t>Субсидии бюджетам поселений на закупку автотранспортных средств и коммунальной техники</t>
  </si>
  <si>
    <t xml:space="preserve">Стёпанцевское </t>
  </si>
  <si>
    <t>Исполнение доходов бюджета муниципального образования Стёпанцевское Вязниковского района  Владимирской области по кодам видов доходов, подвидов доходов, классификации операций сектора государственного управления, относящихся к доходам бюджета за  2010 год</t>
  </si>
  <si>
    <t>26.05.2011 № 12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</si>
</sst>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000"/>
    <numFmt numFmtId="200" formatCode="#,##0.0_ ;\-#,##0.0\ "/>
    <numFmt numFmtId="201" formatCode="_-* #,##0.000_р_._-;\-* #,##0.000_р_._-;_-* &quot;-&quot;??_р_._-;_-@_-"/>
    <numFmt numFmtId="202" formatCode="0.000000"/>
    <numFmt numFmtId="203" formatCode="0.00000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180" fontId="4" fillId="0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180" fontId="5" fillId="0" borderId="1" xfId="20" applyNumberFormat="1" applyFont="1" applyFill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80" fontId="2" fillId="0" borderId="1" xfId="2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43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justify"/>
    </xf>
    <xf numFmtId="180" fontId="8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/>
    </xf>
    <xf numFmtId="189" fontId="5" fillId="0" borderId="1" xfId="20" applyNumberFormat="1" applyFont="1" applyFill="1" applyBorder="1" applyAlignment="1">
      <alignment horizontal="center"/>
    </xf>
    <xf numFmtId="43" fontId="2" fillId="0" borderId="1" xfId="20" applyNumberFormat="1" applyFont="1" applyFill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200" fontId="2" fillId="0" borderId="1" xfId="20" applyNumberFormat="1" applyFont="1" applyFill="1" applyBorder="1" applyAlignment="1">
      <alignment horizontal="center"/>
    </xf>
    <xf numFmtId="180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B1">
      <selection activeCell="D5" sqref="D5"/>
    </sheetView>
  </sheetViews>
  <sheetFormatPr defaultColWidth="9.140625" defaultRowHeight="12.75"/>
  <cols>
    <col min="1" max="1" width="25.28125" style="5" customWidth="1"/>
    <col min="2" max="2" width="44.28125" style="5" customWidth="1"/>
    <col min="3" max="3" width="11.8515625" style="8" customWidth="1"/>
    <col min="4" max="4" width="10.421875" style="0" customWidth="1"/>
    <col min="5" max="5" width="9.57421875" style="0" bestFit="1" customWidth="1"/>
  </cols>
  <sheetData>
    <row r="1" spans="2:5" ht="14.25">
      <c r="B1" s="48"/>
      <c r="C1" s="59" t="s">
        <v>76</v>
      </c>
      <c r="D1" s="59"/>
      <c r="E1" s="59"/>
    </row>
    <row r="2" spans="2:5" ht="14.25">
      <c r="B2" s="47"/>
      <c r="C2" s="60" t="s">
        <v>77</v>
      </c>
      <c r="D2" s="60"/>
      <c r="E2" s="60"/>
    </row>
    <row r="3" spans="2:5" ht="14.25">
      <c r="B3" s="46"/>
      <c r="C3" s="60" t="s">
        <v>79</v>
      </c>
      <c r="D3" s="60"/>
      <c r="E3" s="60"/>
    </row>
    <row r="4" spans="2:5" ht="14.25">
      <c r="B4" s="46"/>
      <c r="C4" s="60" t="s">
        <v>103</v>
      </c>
      <c r="D4" s="60"/>
      <c r="E4" s="60"/>
    </row>
    <row r="5" spans="2:4" ht="14.25">
      <c r="B5" s="46"/>
      <c r="C5" s="47" t="s">
        <v>78</v>
      </c>
      <c r="D5" t="s">
        <v>105</v>
      </c>
    </row>
    <row r="6" spans="1:5" ht="75.75" customHeight="1">
      <c r="A6" s="58" t="s">
        <v>104</v>
      </c>
      <c r="B6" s="58"/>
      <c r="C6" s="58"/>
      <c r="D6" s="58"/>
      <c r="E6" s="58"/>
    </row>
    <row r="7" spans="1:3" ht="18.75">
      <c r="A7" s="2"/>
      <c r="B7" s="2"/>
      <c r="C7" s="6"/>
    </row>
    <row r="8" spans="1:5" ht="55.5" customHeight="1">
      <c r="A8" s="45" t="s">
        <v>28</v>
      </c>
      <c r="B8" s="45" t="s">
        <v>0</v>
      </c>
      <c r="C8" s="7" t="s">
        <v>80</v>
      </c>
      <c r="D8" s="7" t="s">
        <v>81</v>
      </c>
      <c r="E8" s="49" t="s">
        <v>75</v>
      </c>
    </row>
    <row r="9" spans="1:5" ht="14.25">
      <c r="A9" s="9" t="s">
        <v>1</v>
      </c>
      <c r="B9" s="10" t="s">
        <v>2</v>
      </c>
      <c r="C9" s="50">
        <f>SUM(C10+C16+C26+C29+C34+C37)</f>
        <v>2836.7</v>
      </c>
      <c r="D9" s="51">
        <f>SUM(D10+D16+D26+D29+D34+D37)</f>
        <v>2802.26</v>
      </c>
      <c r="E9" s="31">
        <f>D9/C9*100</f>
        <v>98.78591320901047</v>
      </c>
    </row>
    <row r="10" spans="1:5" ht="18" customHeight="1">
      <c r="A10" s="9" t="s">
        <v>3</v>
      </c>
      <c r="B10" s="11" t="s">
        <v>4</v>
      </c>
      <c r="C10" s="30">
        <f>SUM(C11)</f>
        <v>493.20000000000005</v>
      </c>
      <c r="D10" s="30">
        <f>SUM(D11)</f>
        <v>489.66</v>
      </c>
      <c r="E10" s="31">
        <f aca="true" t="shared" si="0" ref="E10:E57">D10/C10*100</f>
        <v>99.28223844282238</v>
      </c>
    </row>
    <row r="11" spans="1:5" ht="15.75" customHeight="1">
      <c r="A11" s="3" t="s">
        <v>17</v>
      </c>
      <c r="B11" s="13" t="s">
        <v>18</v>
      </c>
      <c r="C11" s="35">
        <f>SUM(C12+C13)</f>
        <v>493.20000000000005</v>
      </c>
      <c r="D11" s="31">
        <f>SUM(D12+D13)</f>
        <v>489.66</v>
      </c>
      <c r="E11" s="31">
        <f t="shared" si="0"/>
        <v>99.28223844282238</v>
      </c>
    </row>
    <row r="12" spans="1:5" ht="40.5" customHeight="1">
      <c r="A12" s="4" t="s">
        <v>5</v>
      </c>
      <c r="B12" s="14" t="s">
        <v>36</v>
      </c>
      <c r="C12" s="35">
        <v>0.1</v>
      </c>
      <c r="D12" s="32">
        <v>0.05</v>
      </c>
      <c r="E12" s="31">
        <f t="shared" si="0"/>
        <v>50</v>
      </c>
    </row>
    <row r="13" spans="1:5" ht="38.25" customHeight="1">
      <c r="A13" s="4" t="s">
        <v>19</v>
      </c>
      <c r="B13" s="1" t="s">
        <v>20</v>
      </c>
      <c r="C13" s="35">
        <f>SUM(C14+C15)</f>
        <v>493.1</v>
      </c>
      <c r="D13" s="31">
        <f>SUM(D14+D15)</f>
        <v>489.61</v>
      </c>
      <c r="E13" s="31">
        <f t="shared" si="0"/>
        <v>99.29223281281688</v>
      </c>
    </row>
    <row r="14" spans="1:5" s="12" customFormat="1" ht="103.5" customHeight="1">
      <c r="A14" s="38" t="s">
        <v>6</v>
      </c>
      <c r="B14" s="39" t="s">
        <v>7</v>
      </c>
      <c r="C14" s="35">
        <v>493</v>
      </c>
      <c r="D14" s="24">
        <v>489.6</v>
      </c>
      <c r="E14" s="31">
        <f t="shared" si="0"/>
        <v>99.31034482758622</v>
      </c>
    </row>
    <row r="15" spans="1:5" ht="94.5" customHeight="1">
      <c r="A15" s="4" t="s">
        <v>8</v>
      </c>
      <c r="B15" s="37" t="s">
        <v>9</v>
      </c>
      <c r="C15" s="35">
        <v>0.1</v>
      </c>
      <c r="D15" s="32">
        <v>0.01</v>
      </c>
      <c r="E15" s="31">
        <f t="shared" si="0"/>
        <v>10</v>
      </c>
    </row>
    <row r="16" spans="1:5" s="12" customFormat="1" ht="14.25">
      <c r="A16" s="9" t="s">
        <v>10</v>
      </c>
      <c r="B16" s="11" t="s">
        <v>11</v>
      </c>
      <c r="C16" s="30">
        <f>SUM(C17+C19+C21)</f>
        <v>1711</v>
      </c>
      <c r="D16" s="30">
        <f>SUM(D17+D19+D21)</f>
        <v>1686.7</v>
      </c>
      <c r="E16" s="31">
        <f t="shared" si="0"/>
        <v>98.57977790765634</v>
      </c>
    </row>
    <row r="17" spans="1:5" ht="15" customHeight="1">
      <c r="A17" s="3" t="s">
        <v>21</v>
      </c>
      <c r="B17" s="13" t="s">
        <v>22</v>
      </c>
      <c r="C17" s="35">
        <f>SUM(C18:C18)</f>
        <v>92</v>
      </c>
      <c r="D17" s="35">
        <f>SUM(D18:D18)</f>
        <v>88.5</v>
      </c>
      <c r="E17" s="31">
        <f t="shared" si="0"/>
        <v>96.19565217391305</v>
      </c>
    </row>
    <row r="18" spans="1:5" ht="38.25" customHeight="1">
      <c r="A18" s="4" t="s">
        <v>12</v>
      </c>
      <c r="B18" s="1" t="s">
        <v>48</v>
      </c>
      <c r="C18" s="35">
        <v>92</v>
      </c>
      <c r="D18" s="31">
        <v>88.5</v>
      </c>
      <c r="E18" s="31">
        <f t="shared" si="0"/>
        <v>96.19565217391305</v>
      </c>
    </row>
    <row r="19" spans="1:5" ht="17.25" customHeight="1">
      <c r="A19" s="4" t="s">
        <v>23</v>
      </c>
      <c r="B19" s="1" t="s">
        <v>24</v>
      </c>
      <c r="C19" s="35">
        <f>SUM(C20)</f>
        <v>591</v>
      </c>
      <c r="D19" s="35">
        <f>SUM(D20)</f>
        <v>583.5</v>
      </c>
      <c r="E19" s="31">
        <f t="shared" si="0"/>
        <v>98.73096446700508</v>
      </c>
    </row>
    <row r="20" spans="1:5" ht="22.5" customHeight="1">
      <c r="A20" s="4" t="s">
        <v>15</v>
      </c>
      <c r="B20" s="1" t="s">
        <v>16</v>
      </c>
      <c r="C20" s="35">
        <v>591</v>
      </c>
      <c r="D20" s="32">
        <v>583.5</v>
      </c>
      <c r="E20" s="31">
        <f t="shared" si="0"/>
        <v>98.73096446700508</v>
      </c>
    </row>
    <row r="21" spans="1:5" ht="15.75" customHeight="1">
      <c r="A21" s="4" t="s">
        <v>40</v>
      </c>
      <c r="B21" s="1" t="s">
        <v>26</v>
      </c>
      <c r="C21" s="35">
        <f>SUM(C22+C24)</f>
        <v>1028</v>
      </c>
      <c r="D21" s="35">
        <f>SUM(D22+D24)</f>
        <v>1014.7</v>
      </c>
      <c r="E21" s="31">
        <f t="shared" si="0"/>
        <v>98.70622568093385</v>
      </c>
    </row>
    <row r="22" spans="1:5" ht="38.25" customHeight="1">
      <c r="A22" s="4" t="s">
        <v>25</v>
      </c>
      <c r="B22" s="1" t="s">
        <v>41</v>
      </c>
      <c r="C22" s="35">
        <f>SUM(C23)</f>
        <v>163</v>
      </c>
      <c r="D22" s="35">
        <f>SUM(D23)</f>
        <v>158.2</v>
      </c>
      <c r="E22" s="31">
        <f t="shared" si="0"/>
        <v>97.05521472392637</v>
      </c>
    </row>
    <row r="23" spans="1:5" ht="63.75" customHeight="1">
      <c r="A23" s="4" t="s">
        <v>13</v>
      </c>
      <c r="B23" s="1" t="s">
        <v>29</v>
      </c>
      <c r="C23" s="35">
        <v>163</v>
      </c>
      <c r="D23" s="32">
        <v>158.2</v>
      </c>
      <c r="E23" s="31">
        <f t="shared" si="0"/>
        <v>97.05521472392637</v>
      </c>
    </row>
    <row r="24" spans="1:5" ht="47.25" customHeight="1">
      <c r="A24" s="4" t="s">
        <v>42</v>
      </c>
      <c r="B24" s="1" t="s">
        <v>43</v>
      </c>
      <c r="C24" s="35">
        <f>SUM(C25)</f>
        <v>865</v>
      </c>
      <c r="D24" s="35">
        <f>SUM(D25)</f>
        <v>856.5</v>
      </c>
      <c r="E24" s="31">
        <f t="shared" si="0"/>
        <v>99.01734104046243</v>
      </c>
    </row>
    <row r="25" spans="1:5" ht="65.25" customHeight="1">
      <c r="A25" s="4" t="s">
        <v>14</v>
      </c>
      <c r="B25" s="1" t="s">
        <v>30</v>
      </c>
      <c r="C25" s="35">
        <v>865</v>
      </c>
      <c r="D25" s="32">
        <v>856.5</v>
      </c>
      <c r="E25" s="31">
        <f t="shared" si="0"/>
        <v>99.01734104046243</v>
      </c>
    </row>
    <row r="26" spans="1:5" s="17" customFormat="1" ht="18" customHeight="1">
      <c r="A26" s="27" t="s">
        <v>84</v>
      </c>
      <c r="B26" s="29" t="s">
        <v>38</v>
      </c>
      <c r="C26" s="30">
        <f>SUM(C27)</f>
        <v>29</v>
      </c>
      <c r="D26" s="30">
        <f>SUM(D27)</f>
        <v>28.1</v>
      </c>
      <c r="E26" s="31">
        <f t="shared" si="0"/>
        <v>96.89655172413794</v>
      </c>
    </row>
    <row r="27" spans="1:5" ht="44.25" customHeight="1">
      <c r="A27" s="4" t="s">
        <v>85</v>
      </c>
      <c r="B27" s="1" t="s">
        <v>39</v>
      </c>
      <c r="C27" s="35">
        <f>SUM(C28)</f>
        <v>29</v>
      </c>
      <c r="D27" s="35">
        <f>SUM(D28)</f>
        <v>28.1</v>
      </c>
      <c r="E27" s="31">
        <f t="shared" si="0"/>
        <v>96.89655172413794</v>
      </c>
    </row>
    <row r="28" spans="1:5" ht="66.75" customHeight="1">
      <c r="A28" s="4" t="s">
        <v>83</v>
      </c>
      <c r="B28" s="1" t="s">
        <v>54</v>
      </c>
      <c r="C28" s="35">
        <v>29</v>
      </c>
      <c r="D28" s="32">
        <v>28.1</v>
      </c>
      <c r="E28" s="31">
        <f t="shared" si="0"/>
        <v>96.89655172413794</v>
      </c>
    </row>
    <row r="29" spans="1:5" ht="44.25" customHeight="1">
      <c r="A29" s="21" t="s">
        <v>89</v>
      </c>
      <c r="B29" s="22" t="s">
        <v>44</v>
      </c>
      <c r="C29" s="28">
        <f>SUM(C30+C33)</f>
        <v>603</v>
      </c>
      <c r="D29" s="28">
        <f>SUM(D30+D33)</f>
        <v>597.3</v>
      </c>
      <c r="E29" s="31">
        <f t="shared" si="0"/>
        <v>99.0547263681592</v>
      </c>
    </row>
    <row r="30" spans="1:5" ht="81" customHeight="1">
      <c r="A30" s="4" t="s">
        <v>86</v>
      </c>
      <c r="B30" s="1" t="s">
        <v>45</v>
      </c>
      <c r="C30" s="35">
        <f>SUM(C31)</f>
        <v>53</v>
      </c>
      <c r="D30" s="35">
        <f>SUM(D31)</f>
        <v>50.5</v>
      </c>
      <c r="E30" s="31">
        <f t="shared" si="0"/>
        <v>95.28301886792453</v>
      </c>
    </row>
    <row r="31" spans="1:5" ht="65.25" customHeight="1">
      <c r="A31" s="4" t="s">
        <v>87</v>
      </c>
      <c r="B31" s="25" t="s">
        <v>52</v>
      </c>
      <c r="C31" s="35">
        <f>SUM(C32)</f>
        <v>53</v>
      </c>
      <c r="D31" s="35">
        <f>SUM(D32)</f>
        <v>50.5</v>
      </c>
      <c r="E31" s="31">
        <f t="shared" si="0"/>
        <v>95.28301886792453</v>
      </c>
    </row>
    <row r="32" spans="1:5" ht="74.25" customHeight="1">
      <c r="A32" s="4" t="s">
        <v>88</v>
      </c>
      <c r="B32" s="1" t="s">
        <v>53</v>
      </c>
      <c r="C32" s="35">
        <v>53</v>
      </c>
      <c r="D32" s="32">
        <v>50.5</v>
      </c>
      <c r="E32" s="31">
        <f t="shared" si="0"/>
        <v>95.28301886792453</v>
      </c>
    </row>
    <row r="33" spans="1:5" ht="53.25" customHeight="1">
      <c r="A33" s="4" t="s">
        <v>82</v>
      </c>
      <c r="B33" s="1" t="s">
        <v>74</v>
      </c>
      <c r="C33" s="35">
        <v>550</v>
      </c>
      <c r="D33" s="32">
        <v>546.8</v>
      </c>
      <c r="E33" s="31">
        <f t="shared" si="0"/>
        <v>99.41818181818181</v>
      </c>
    </row>
    <row r="34" spans="1:5" ht="28.5" customHeight="1">
      <c r="A34" s="21" t="s">
        <v>90</v>
      </c>
      <c r="B34" s="22" t="s">
        <v>46</v>
      </c>
      <c r="C34" s="30">
        <f>SUM(C35)</f>
        <v>0.5</v>
      </c>
      <c r="D34" s="30">
        <f>SUM(D35)</f>
        <v>0.5</v>
      </c>
      <c r="E34" s="31">
        <f t="shared" si="0"/>
        <v>100</v>
      </c>
    </row>
    <row r="35" spans="1:5" ht="51.75" customHeight="1">
      <c r="A35" s="4" t="s">
        <v>92</v>
      </c>
      <c r="B35" s="1" t="s">
        <v>69</v>
      </c>
      <c r="C35" s="54">
        <f>SUM(C36)</f>
        <v>0.5</v>
      </c>
      <c r="D35" s="54">
        <f>SUM(D36)</f>
        <v>0.5</v>
      </c>
      <c r="E35" s="31">
        <f t="shared" si="0"/>
        <v>100</v>
      </c>
    </row>
    <row r="36" spans="1:5" ht="48.75" customHeight="1">
      <c r="A36" s="4" t="s">
        <v>91</v>
      </c>
      <c r="B36" s="1" t="s">
        <v>47</v>
      </c>
      <c r="C36" s="54">
        <v>0.5</v>
      </c>
      <c r="D36" s="32">
        <v>0.5</v>
      </c>
      <c r="E36" s="31">
        <f t="shared" si="0"/>
        <v>100</v>
      </c>
    </row>
    <row r="37" spans="1:5" ht="22.5" customHeight="1">
      <c r="A37" s="21" t="s">
        <v>93</v>
      </c>
      <c r="B37" s="33" t="s">
        <v>49</v>
      </c>
      <c r="C37" s="52">
        <v>0</v>
      </c>
      <c r="D37" s="52">
        <v>0</v>
      </c>
      <c r="E37" s="52">
        <v>0</v>
      </c>
    </row>
    <row r="38" spans="1:5" ht="22.5" customHeight="1">
      <c r="A38" s="4" t="s">
        <v>94</v>
      </c>
      <c r="B38" s="34" t="s">
        <v>50</v>
      </c>
      <c r="C38" s="52">
        <v>0</v>
      </c>
      <c r="D38" s="52">
        <v>0</v>
      </c>
      <c r="E38" s="52">
        <v>0</v>
      </c>
    </row>
    <row r="39" spans="1:5" ht="22.5" customHeight="1">
      <c r="A39" s="4" t="s">
        <v>95</v>
      </c>
      <c r="B39" s="34" t="s">
        <v>68</v>
      </c>
      <c r="C39" s="52">
        <v>0</v>
      </c>
      <c r="D39" s="52">
        <v>0</v>
      </c>
      <c r="E39" s="52">
        <v>0</v>
      </c>
    </row>
    <row r="40" spans="1:5" ht="22.5" customHeight="1">
      <c r="A40" s="4" t="s">
        <v>96</v>
      </c>
      <c r="B40" s="34" t="s">
        <v>49</v>
      </c>
      <c r="C40" s="52">
        <v>0</v>
      </c>
      <c r="D40" s="52">
        <v>0</v>
      </c>
      <c r="E40" s="52">
        <v>0</v>
      </c>
    </row>
    <row r="41" spans="1:5" ht="22.5" customHeight="1">
      <c r="A41" s="4" t="s">
        <v>97</v>
      </c>
      <c r="B41" s="34" t="s">
        <v>51</v>
      </c>
      <c r="C41" s="52">
        <v>0</v>
      </c>
      <c r="D41" s="52">
        <v>0</v>
      </c>
      <c r="E41" s="52">
        <v>0</v>
      </c>
    </row>
    <row r="42" spans="1:5" s="12" customFormat="1" ht="14.25">
      <c r="A42" s="9"/>
      <c r="B42" s="10" t="s">
        <v>27</v>
      </c>
      <c r="C42" s="30">
        <f>SUM(C10+C16+C26+C29+C34+C37)</f>
        <v>2836.7</v>
      </c>
      <c r="D42" s="30">
        <f>SUM(D10+D16+D26+D29+D34+D37)</f>
        <v>2802.26</v>
      </c>
      <c r="E42" s="53">
        <f t="shared" si="0"/>
        <v>98.78591320901047</v>
      </c>
    </row>
    <row r="43" spans="1:5" s="15" customFormat="1" ht="14.25">
      <c r="A43" s="18" t="s">
        <v>55</v>
      </c>
      <c r="B43" s="19" t="s">
        <v>31</v>
      </c>
      <c r="C43" s="20">
        <f>SUM(C44+C47+C51+C53)</f>
        <v>20574.3</v>
      </c>
      <c r="D43" s="20">
        <f>SUM(D44+D47+D51+D53)</f>
        <v>20574.3</v>
      </c>
      <c r="E43" s="53">
        <f t="shared" si="0"/>
        <v>100</v>
      </c>
    </row>
    <row r="44" spans="1:5" s="15" customFormat="1" ht="26.25" customHeight="1">
      <c r="A44" s="21" t="s">
        <v>56</v>
      </c>
      <c r="B44" s="22" t="s">
        <v>32</v>
      </c>
      <c r="C44" s="20">
        <f>SUM(C45:C46)</f>
        <v>7655</v>
      </c>
      <c r="D44" s="20">
        <f>SUM(D45:D46)</f>
        <v>7655</v>
      </c>
      <c r="E44" s="53">
        <f t="shared" si="0"/>
        <v>100</v>
      </c>
    </row>
    <row r="45" spans="1:5" s="15" customFormat="1" ht="38.25" customHeight="1">
      <c r="A45" s="23" t="s">
        <v>98</v>
      </c>
      <c r="B45" s="25" t="s">
        <v>70</v>
      </c>
      <c r="C45" s="31">
        <v>2469</v>
      </c>
      <c r="D45" s="31">
        <v>2469</v>
      </c>
      <c r="E45" s="31">
        <f t="shared" si="0"/>
        <v>100</v>
      </c>
    </row>
    <row r="46" spans="1:5" s="16" customFormat="1" ht="30.75" customHeight="1">
      <c r="A46" s="23" t="s">
        <v>98</v>
      </c>
      <c r="B46" s="25" t="s">
        <v>71</v>
      </c>
      <c r="C46" s="31">
        <v>5186</v>
      </c>
      <c r="D46" s="31">
        <v>5186</v>
      </c>
      <c r="E46" s="31">
        <f t="shared" si="0"/>
        <v>100</v>
      </c>
    </row>
    <row r="47" spans="1:5" s="15" customFormat="1" ht="42" customHeight="1">
      <c r="A47" s="21" t="s">
        <v>57</v>
      </c>
      <c r="B47" s="22" t="s">
        <v>33</v>
      </c>
      <c r="C47" s="20">
        <f>SUM(C48:C50)</f>
        <v>10042.3</v>
      </c>
      <c r="D47" s="20">
        <f>SUM(D48:D50)</f>
        <v>10042.3</v>
      </c>
      <c r="E47" s="53">
        <f t="shared" si="0"/>
        <v>100</v>
      </c>
    </row>
    <row r="48" spans="1:5" s="15" customFormat="1" ht="25.5" customHeight="1">
      <c r="A48" s="23" t="s">
        <v>101</v>
      </c>
      <c r="B48" s="56" t="s">
        <v>102</v>
      </c>
      <c r="C48" s="24">
        <v>368.7</v>
      </c>
      <c r="D48" s="24">
        <v>368.7</v>
      </c>
      <c r="E48" s="53">
        <f t="shared" si="0"/>
        <v>100</v>
      </c>
    </row>
    <row r="49" spans="1:5" s="15" customFormat="1" ht="64.5" customHeight="1">
      <c r="A49" s="23" t="s">
        <v>99</v>
      </c>
      <c r="B49" s="25" t="s">
        <v>72</v>
      </c>
      <c r="C49" s="24">
        <v>9322.8</v>
      </c>
      <c r="D49" s="24">
        <v>9322.8</v>
      </c>
      <c r="E49" s="31">
        <f t="shared" si="0"/>
        <v>100</v>
      </c>
    </row>
    <row r="50" spans="1:5" s="15" customFormat="1" ht="45" customHeight="1">
      <c r="A50" s="43" t="s">
        <v>100</v>
      </c>
      <c r="B50" s="44" t="s">
        <v>73</v>
      </c>
      <c r="C50" s="24">
        <v>350.8</v>
      </c>
      <c r="D50" s="24">
        <v>350.8</v>
      </c>
      <c r="E50" s="31">
        <f t="shared" si="0"/>
        <v>100</v>
      </c>
    </row>
    <row r="51" spans="1:5" s="15" customFormat="1" ht="27.75" customHeight="1">
      <c r="A51" s="21" t="s">
        <v>58</v>
      </c>
      <c r="B51" s="26" t="s">
        <v>34</v>
      </c>
      <c r="C51" s="20">
        <f>SUM(C52)</f>
        <v>114</v>
      </c>
      <c r="D51" s="20">
        <f>SUM(D52)</f>
        <v>114</v>
      </c>
      <c r="E51" s="53">
        <f t="shared" si="0"/>
        <v>100</v>
      </c>
    </row>
    <row r="52" spans="1:5" s="16" customFormat="1" ht="38.25">
      <c r="A52" s="23" t="s">
        <v>63</v>
      </c>
      <c r="B52" s="36" t="s">
        <v>37</v>
      </c>
      <c r="C52" s="24">
        <v>114</v>
      </c>
      <c r="D52" s="24">
        <v>114</v>
      </c>
      <c r="E52" s="31">
        <f t="shared" si="0"/>
        <v>100</v>
      </c>
    </row>
    <row r="53" spans="1:5" s="16" customFormat="1" ht="15.75">
      <c r="A53" s="21" t="s">
        <v>64</v>
      </c>
      <c r="B53" s="41" t="s">
        <v>65</v>
      </c>
      <c r="C53" s="20">
        <f>SUM(C54:C56)</f>
        <v>2763</v>
      </c>
      <c r="D53" s="20">
        <f>SUM(D54:D56)</f>
        <v>2763</v>
      </c>
      <c r="E53" s="53">
        <f t="shared" si="0"/>
        <v>100</v>
      </c>
    </row>
    <row r="54" spans="1:5" s="16" customFormat="1" ht="25.5">
      <c r="A54" s="23" t="s">
        <v>66</v>
      </c>
      <c r="B54" s="36" t="s">
        <v>67</v>
      </c>
      <c r="C54" s="24">
        <v>2763</v>
      </c>
      <c r="D54" s="24">
        <v>2763</v>
      </c>
      <c r="E54" s="31">
        <f t="shared" si="0"/>
        <v>100</v>
      </c>
    </row>
    <row r="55" spans="1:5" s="16" customFormat="1" ht="76.5" customHeight="1">
      <c r="A55" s="23" t="s">
        <v>59</v>
      </c>
      <c r="B55" s="36" t="s">
        <v>62</v>
      </c>
      <c r="C55" s="40">
        <v>0</v>
      </c>
      <c r="D55" s="40">
        <v>0</v>
      </c>
      <c r="E55" s="40">
        <v>0</v>
      </c>
    </row>
    <row r="56" spans="1:5" s="16" customFormat="1" ht="89.25">
      <c r="A56" s="23" t="s">
        <v>60</v>
      </c>
      <c r="B56" s="36" t="s">
        <v>61</v>
      </c>
      <c r="C56" s="40">
        <v>0</v>
      </c>
      <c r="D56" s="40">
        <v>0</v>
      </c>
      <c r="E56" s="40">
        <v>0</v>
      </c>
    </row>
    <row r="57" spans="1:5" ht="15.75">
      <c r="A57" s="57" t="s">
        <v>35</v>
      </c>
      <c r="B57" s="57"/>
      <c r="C57" s="42">
        <f>SUM(C51+C47+C44+C42+C53)</f>
        <v>23411</v>
      </c>
      <c r="D57" s="42">
        <f>SUM(D51+D47+D44+D42+D53)</f>
        <v>23376.559999999998</v>
      </c>
      <c r="E57" s="55">
        <f t="shared" si="0"/>
        <v>99.85288966725044</v>
      </c>
    </row>
  </sheetData>
  <mergeCells count="6">
    <mergeCell ref="A57:B57"/>
    <mergeCell ref="A6:E6"/>
    <mergeCell ref="C1:E1"/>
    <mergeCell ref="C2:E2"/>
    <mergeCell ref="C3:E3"/>
    <mergeCell ref="C4:E4"/>
  </mergeCells>
  <printOptions/>
  <pageMargins left="0.27" right="0.16" top="0.3937007874015748" bottom="0.3937007874015748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</dc:title>
  <dc:subject>Бюджет МО Степанцевское на 2009 г</dc:subject>
  <dc:creator>Григорьева Т.В.</dc:creator>
  <cp:keywords/>
  <dc:description/>
  <cp:lastModifiedBy>BEST</cp:lastModifiedBy>
  <cp:lastPrinted>2002-03-06T00:04:31Z</cp:lastPrinted>
  <dcterms:created xsi:type="dcterms:W3CDTF">1996-10-08T23:32:33Z</dcterms:created>
  <dcterms:modified xsi:type="dcterms:W3CDTF">2011-06-02T11:42:57Z</dcterms:modified>
  <cp:category/>
  <cp:version/>
  <cp:contentType/>
  <cp:contentStatus/>
</cp:coreProperties>
</file>